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纺织化纤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8" i="1" l="1"/>
  <c r="U38" i="1"/>
  <c r="S38" i="1"/>
  <c r="Q38" i="1"/>
  <c r="O38" i="1"/>
  <c r="M38" i="1"/>
  <c r="K38" i="1"/>
  <c r="I38" i="1"/>
  <c r="G38" i="1"/>
  <c r="E38" i="1"/>
  <c r="C38" i="1"/>
  <c r="V5" i="1"/>
  <c r="T5" i="1"/>
  <c r="R5" i="1"/>
  <c r="P5" i="1"/>
  <c r="N5" i="1"/>
  <c r="L5" i="1"/>
  <c r="J5" i="1"/>
  <c r="H5" i="1"/>
  <c r="G5" i="1"/>
  <c r="F5" i="1" s="1"/>
  <c r="D5" i="1"/>
  <c r="B5" i="1"/>
</calcChain>
</file>

<file path=xl/sharedStrings.xml><?xml version="1.0" encoding="utf-8"?>
<sst xmlns="http://schemas.openxmlformats.org/spreadsheetml/2006/main" count="82" uniqueCount="42">
  <si>
    <r>
      <t>近十年中国棉花</t>
    </r>
    <r>
      <rPr>
        <b/>
        <sz val="14"/>
        <rFont val="新宋体"/>
        <family val="3"/>
        <charset val="134"/>
      </rPr>
      <t>产量占世界比重及国内</t>
    </r>
    <r>
      <rPr>
        <b/>
        <sz val="14"/>
        <rFont val="ＭＳ Ｐゴシック"/>
        <family val="2"/>
      </rPr>
      <t>各地区棉花播</t>
    </r>
    <r>
      <rPr>
        <b/>
        <sz val="14"/>
        <rFont val="MingLiU"/>
        <family val="1"/>
        <charset val="136"/>
      </rPr>
      <t>种面</t>
    </r>
    <r>
      <rPr>
        <b/>
        <sz val="14"/>
        <rFont val="新宋体"/>
        <family val="3"/>
        <charset val="134"/>
      </rPr>
      <t>积、产量情况表</t>
    </r>
  </si>
  <si>
    <t>地  区</t>
  </si>
  <si>
    <t>播种面积</t>
  </si>
  <si>
    <t>总产量</t>
  </si>
  <si>
    <t>万公顷</t>
  </si>
  <si>
    <t>万吨</t>
  </si>
  <si>
    <t>中国占比%、全球产量</t>
  </si>
  <si>
    <t>北京市</t>
  </si>
  <si>
    <t>天津市</t>
  </si>
  <si>
    <t>河北省</t>
  </si>
  <si>
    <t>山西省</t>
  </si>
  <si>
    <t>内  蒙</t>
  </si>
  <si>
    <t>辽宁省</t>
  </si>
  <si>
    <t>吉林省</t>
  </si>
  <si>
    <t>黑龙江</t>
  </si>
  <si>
    <t>上海市</t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</si>
  <si>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</si>
  <si>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</si>
  <si>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</si>
  <si>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</si>
  <si>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</si>
  <si>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</si>
  <si>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</si>
  <si>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</si>
  <si>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</si>
  <si>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  西</t>
  </si>
  <si>
    <t>海南省</t>
  </si>
  <si>
    <t>重庆市</t>
  </si>
  <si>
    <t>四川省</t>
  </si>
  <si>
    <t>贵州省</t>
  </si>
  <si>
    <t>云南省</t>
  </si>
  <si>
    <t>西  藏</t>
  </si>
  <si>
    <t>陕西省</t>
  </si>
  <si>
    <t>甘肃省</t>
  </si>
  <si>
    <t>青海省</t>
  </si>
  <si>
    <t>宁  夏</t>
  </si>
  <si>
    <t>新  疆</t>
  </si>
  <si>
    <t>全  国</t>
    <phoneticPr fontId="10" type="noConversion"/>
  </si>
  <si>
    <t>江苏省</t>
    <phoneticPr fontId="10" type="noConversion"/>
  </si>
  <si>
    <t>新疆平均单产（吨/公顷）</t>
    <phoneticPr fontId="10" type="noConversion"/>
  </si>
  <si>
    <r>
      <t>美国农业部：</t>
    </r>
    <r>
      <rPr>
        <sz val="10.5"/>
        <color theme="1"/>
        <rFont val="Calibri"/>
        <family val="2"/>
      </rPr>
      <t>2023</t>
    </r>
    <r>
      <rPr>
        <sz val="10.5"/>
        <color theme="1"/>
        <rFont val="宋体"/>
        <family val="3"/>
        <charset val="134"/>
      </rPr>
      <t>年度全球棉花产量</t>
    </r>
    <r>
      <rPr>
        <sz val="10.5"/>
        <color theme="1"/>
        <rFont val="Calibri"/>
        <family val="2"/>
      </rPr>
      <t>2541</t>
    </r>
    <r>
      <rPr>
        <sz val="10.5"/>
        <color theme="1"/>
        <rFont val="宋体"/>
        <family val="3"/>
        <charset val="134"/>
      </rPr>
      <t>万吨，同比下降</t>
    </r>
    <r>
      <rPr>
        <sz val="10.5"/>
        <color theme="1"/>
        <rFont val="Calibri"/>
        <family val="2"/>
      </rPr>
      <t>0.57%</t>
    </r>
  </si>
  <si>
    <t>据国家统计局数据整理，仅供参考。  中咨公司  老科协  张其伟   2023.12.25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</si>
</sst>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_ "/>
    <numFmt numFmtId="178" formatCode="0.00_ "/>
    <numFmt numFmtId="179" formatCode="0.000_ "/>
  </numFmts>
  <fonts count="17">
    <font>
      <sz val="11"/>
      <color theme="1"/>
      <name val="宋体"/>
      <family val="2"/>
      <charset val="134"/>
      <scheme val="minor"/>
    </font>
    <font>
      <b/>
      <sz val="14"/>
      <name val="ＭＳ Ｐゴシック"/>
      <family val="2"/>
    </font>
    <font>
      <b/>
      <sz val="14"/>
      <name val="新宋体"/>
      <family val="3"/>
      <charset val="134"/>
    </font>
    <font>
      <b/>
      <sz val="14"/>
      <name val="MingLiU"/>
      <family val="1"/>
      <charset val="136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b/>
      <sz val="8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9"/>
      <name val="宋体"/>
      <family val="3"/>
      <charset val="134"/>
    </font>
    <font>
      <sz val="10"/>
      <name val="宋体"/>
      <family val="3"/>
      <charset val="134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8" xfId="1" applyFont="1" applyBorder="1" applyAlignment="1">
      <alignment horizontal="left" vertical="center"/>
    </xf>
    <xf numFmtId="176" fontId="5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right" vertical="center"/>
    </xf>
    <xf numFmtId="0" fontId="6" fillId="0" borderId="9" xfId="1" applyFont="1" applyBorder="1" applyAlignment="1">
      <alignment horizontal="center" vertical="center"/>
    </xf>
    <xf numFmtId="1" fontId="5" fillId="0" borderId="9" xfId="1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176" fontId="11" fillId="3" borderId="5" xfId="0" applyNumberFormat="1" applyFont="1" applyFill="1" applyBorder="1" applyAlignment="1">
      <alignment vertical="center"/>
    </xf>
    <xf numFmtId="0" fontId="12" fillId="3" borderId="5" xfId="0" applyFont="1" applyFill="1" applyBorder="1" applyAlignment="1">
      <alignment horizontal="right" vertical="center"/>
    </xf>
    <xf numFmtId="176" fontId="8" fillId="2" borderId="11" xfId="1" applyNumberFormat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177" fontId="8" fillId="2" borderId="11" xfId="1" applyNumberFormat="1" applyFont="1" applyFill="1" applyBorder="1" applyAlignment="1">
      <alignment horizontal="center" vertical="center"/>
    </xf>
    <xf numFmtId="177" fontId="8" fillId="2" borderId="11" xfId="1" applyNumberFormat="1" applyFont="1" applyFill="1" applyBorder="1" applyAlignment="1">
      <alignment horizontal="right" vertical="center"/>
    </xf>
    <xf numFmtId="0" fontId="8" fillId="0" borderId="4" xfId="1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4" borderId="5" xfId="0" applyFont="1" applyFill="1" applyBorder="1" applyAlignment="1">
      <alignment horizontal="right" vertical="center"/>
    </xf>
    <xf numFmtId="0" fontId="8" fillId="0" borderId="12" xfId="1" applyFont="1" applyBorder="1" applyAlignment="1">
      <alignment horizontal="center" vertical="center"/>
    </xf>
    <xf numFmtId="178" fontId="8" fillId="0" borderId="12" xfId="1" applyNumberFormat="1" applyFont="1" applyBorder="1" applyAlignment="1">
      <alignment horizontal="right" vertical="center"/>
    </xf>
    <xf numFmtId="0" fontId="12" fillId="4" borderId="5" xfId="0" applyFont="1" applyFill="1" applyBorder="1" applyAlignment="1">
      <alignment horizontal="right" vertical="center"/>
    </xf>
    <xf numFmtId="178" fontId="8" fillId="0" borderId="0" xfId="0" applyNumberFormat="1" applyFont="1" applyAlignment="1">
      <alignment horizontal="right" vertical="center"/>
    </xf>
    <xf numFmtId="0" fontId="8" fillId="0" borderId="13" xfId="1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2" fillId="4" borderId="14" xfId="0" applyFont="1" applyFill="1" applyBorder="1" applyAlignment="1">
      <alignment horizontal="right" vertical="center"/>
    </xf>
    <xf numFmtId="0" fontId="8" fillId="0" borderId="15" xfId="1" applyFont="1" applyBorder="1" applyAlignment="1">
      <alignment horizontal="center" vertical="center"/>
    </xf>
    <xf numFmtId="176" fontId="8" fillId="0" borderId="15" xfId="1" applyNumberFormat="1" applyFont="1" applyBorder="1" applyAlignment="1">
      <alignment horizontal="center" vertical="center"/>
    </xf>
    <xf numFmtId="176" fontId="8" fillId="0" borderId="15" xfId="1" applyNumberFormat="1" applyFont="1" applyBorder="1" applyAlignment="1">
      <alignment horizontal="right" vertical="center"/>
    </xf>
    <xf numFmtId="0" fontId="13" fillId="0" borderId="0" xfId="1" applyFont="1" applyBorder="1" applyAlignment="1">
      <alignment horizontal="center" vertical="center" wrapText="1"/>
    </xf>
    <xf numFmtId="178" fontId="8" fillId="0" borderId="0" xfId="1" applyNumberFormat="1" applyFont="1" applyBorder="1" applyAlignment="1">
      <alignment horizontal="right" vertical="center"/>
    </xf>
    <xf numFmtId="179" fontId="14" fillId="0" borderId="0" xfId="1" applyNumberFormat="1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22" fontId="15" fillId="0" borderId="0" xfId="0" applyNumberFormat="1" applyFont="1" applyAlignment="1">
      <alignment horizontal="left" vertical="center"/>
    </xf>
    <xf numFmtId="0" fontId="8" fillId="0" borderId="0" xfId="1" applyFont="1" applyFill="1" applyBorder="1" applyAlignment="1">
      <alignment horizontal="center" vertical="center"/>
    </xf>
  </cellXfs>
  <cellStyles count="2">
    <cellStyle name="常规" xfId="0" builtinId="0"/>
    <cellStyle name="常规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topLeftCell="A16" workbookViewId="0">
      <selection activeCell="A39" sqref="A39"/>
    </sheetView>
  </sheetViews>
  <sheetFormatPr defaultRowHeight="13.5"/>
  <cols>
    <col min="1" max="1" width="14.125" customWidth="1"/>
  </cols>
  <sheetData>
    <row r="1" spans="1:23" ht="20.2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</row>
    <row r="2" spans="1:23" ht="14.25">
      <c r="A2" s="4"/>
      <c r="B2" s="5">
        <v>2023</v>
      </c>
      <c r="C2" s="5"/>
      <c r="D2" s="5">
        <v>2022</v>
      </c>
      <c r="E2" s="5"/>
      <c r="F2" s="5">
        <v>2021</v>
      </c>
      <c r="G2" s="5"/>
      <c r="H2" s="6">
        <v>2020</v>
      </c>
      <c r="I2" s="6"/>
      <c r="J2" s="6">
        <v>2019</v>
      </c>
      <c r="K2" s="6"/>
      <c r="L2" s="6">
        <v>2018</v>
      </c>
      <c r="M2" s="6"/>
      <c r="N2" s="6">
        <v>2017</v>
      </c>
      <c r="O2" s="6"/>
      <c r="P2" s="6">
        <v>2016</v>
      </c>
      <c r="Q2" s="6"/>
      <c r="R2" s="6">
        <v>2015</v>
      </c>
      <c r="S2" s="6"/>
      <c r="T2" s="6">
        <v>2014</v>
      </c>
      <c r="U2" s="6"/>
      <c r="V2" s="6">
        <v>2013</v>
      </c>
      <c r="W2" s="6"/>
    </row>
    <row r="3" spans="1:23">
      <c r="A3" s="7" t="s">
        <v>1</v>
      </c>
      <c r="B3" s="8" t="s">
        <v>2</v>
      </c>
      <c r="C3" s="8" t="s">
        <v>3</v>
      </c>
      <c r="D3" s="8" t="s">
        <v>2</v>
      </c>
      <c r="E3" s="8" t="s">
        <v>3</v>
      </c>
      <c r="F3" s="8" t="s">
        <v>2</v>
      </c>
      <c r="G3" s="8" t="s">
        <v>3</v>
      </c>
      <c r="H3" s="8" t="s">
        <v>2</v>
      </c>
      <c r="I3" s="8" t="s">
        <v>3</v>
      </c>
      <c r="J3" s="8" t="s">
        <v>2</v>
      </c>
      <c r="K3" s="8" t="s">
        <v>3</v>
      </c>
      <c r="L3" s="8" t="s">
        <v>2</v>
      </c>
      <c r="M3" s="8" t="s">
        <v>3</v>
      </c>
      <c r="N3" s="8" t="s">
        <v>2</v>
      </c>
      <c r="O3" s="8" t="s">
        <v>3</v>
      </c>
      <c r="P3" s="8" t="s">
        <v>2</v>
      </c>
      <c r="Q3" s="8" t="s">
        <v>3</v>
      </c>
      <c r="R3" s="8" t="s">
        <v>2</v>
      </c>
      <c r="S3" s="8" t="s">
        <v>3</v>
      </c>
      <c r="T3" s="8" t="s">
        <v>2</v>
      </c>
      <c r="U3" s="8" t="s">
        <v>3</v>
      </c>
      <c r="V3" s="8" t="s">
        <v>2</v>
      </c>
      <c r="W3" s="8" t="s">
        <v>3</v>
      </c>
    </row>
    <row r="4" spans="1:23" ht="14.25" thickBot="1">
      <c r="A4" s="9"/>
      <c r="B4" s="10" t="s">
        <v>4</v>
      </c>
      <c r="C4" s="10" t="s">
        <v>5</v>
      </c>
      <c r="D4" s="10" t="s">
        <v>4</v>
      </c>
      <c r="E4" s="10" t="s">
        <v>5</v>
      </c>
      <c r="F4" s="10" t="s">
        <v>4</v>
      </c>
      <c r="G4" s="10" t="s">
        <v>5</v>
      </c>
      <c r="H4" s="10" t="s">
        <v>4</v>
      </c>
      <c r="I4" s="10" t="s">
        <v>5</v>
      </c>
      <c r="J4" s="10" t="s">
        <v>4</v>
      </c>
      <c r="K4" s="10" t="s">
        <v>5</v>
      </c>
      <c r="L4" s="10" t="s">
        <v>4</v>
      </c>
      <c r="M4" s="10" t="s">
        <v>5</v>
      </c>
      <c r="N4" s="10" t="s">
        <v>4</v>
      </c>
      <c r="O4" s="10" t="s">
        <v>5</v>
      </c>
      <c r="P4" s="10" t="s">
        <v>4</v>
      </c>
      <c r="Q4" s="10" t="s">
        <v>5</v>
      </c>
      <c r="R4" s="10" t="s">
        <v>4</v>
      </c>
      <c r="S4" s="10" t="s">
        <v>5</v>
      </c>
      <c r="T4" s="10" t="s">
        <v>4</v>
      </c>
      <c r="U4" s="10" t="s">
        <v>5</v>
      </c>
      <c r="V4" s="10" t="s">
        <v>4</v>
      </c>
      <c r="W4" s="10" t="s">
        <v>5</v>
      </c>
    </row>
    <row r="5" spans="1:23" ht="15" thickBot="1">
      <c r="A5" s="11" t="s">
        <v>6</v>
      </c>
      <c r="B5" s="12">
        <f>C6/C5*100</f>
        <v>22.109405745769379</v>
      </c>
      <c r="C5" s="13">
        <v>2541</v>
      </c>
      <c r="D5" s="12">
        <f>E6/E5*100</f>
        <v>23.256809338521403</v>
      </c>
      <c r="E5" s="14">
        <v>2570</v>
      </c>
      <c r="F5" s="12">
        <f>G6/G5*100</f>
        <v>22.801238133887153</v>
      </c>
      <c r="G5" s="15">
        <f>E5*0.978</f>
        <v>2513.46</v>
      </c>
      <c r="H5" s="16">
        <f>I6/I5*100</f>
        <v>23.780782230806373</v>
      </c>
      <c r="I5" s="14">
        <v>2485.1999999999998</v>
      </c>
      <c r="J5" s="16">
        <f>K6/K5*100</f>
        <v>22.149089814954113</v>
      </c>
      <c r="K5" s="14">
        <v>2658.8</v>
      </c>
      <c r="L5" s="16">
        <f>M6/M5*100</f>
        <v>23.971686983877312</v>
      </c>
      <c r="M5" s="14">
        <v>2543</v>
      </c>
      <c r="N5" s="16">
        <f>O6/O5*100</f>
        <v>23.862548934319268</v>
      </c>
      <c r="O5" s="14">
        <v>2299</v>
      </c>
      <c r="P5" s="16">
        <f>Q6/Q5*100</f>
        <v>24.874301675977652</v>
      </c>
      <c r="Q5" s="14">
        <v>2148</v>
      </c>
      <c r="R5" s="16">
        <f>S6/S5*100</f>
        <v>24.486675404106599</v>
      </c>
      <c r="S5" s="17">
        <v>2289</v>
      </c>
      <c r="T5" s="16">
        <f>U6/U5*100</f>
        <v>23.554395730080063</v>
      </c>
      <c r="U5" s="17">
        <v>2623</v>
      </c>
      <c r="V5" s="16">
        <f>W6/W5*100</f>
        <v>23.968755707762558</v>
      </c>
      <c r="W5" s="17">
        <v>2628</v>
      </c>
    </row>
    <row r="6" spans="1:23" ht="15">
      <c r="A6" s="18" t="s">
        <v>37</v>
      </c>
      <c r="B6" s="19">
        <v>278.81</v>
      </c>
      <c r="C6" s="20">
        <v>561.79999999999995</v>
      </c>
      <c r="D6" s="21">
        <v>300.03000000000003</v>
      </c>
      <c r="E6" s="22">
        <v>597.70000000000005</v>
      </c>
      <c r="F6" s="21">
        <v>302.81</v>
      </c>
      <c r="G6" s="22">
        <v>573.1</v>
      </c>
      <c r="H6" s="23">
        <v>316.99</v>
      </c>
      <c r="I6" s="23">
        <v>591</v>
      </c>
      <c r="J6" s="23">
        <v>333.91999999999996</v>
      </c>
      <c r="K6" s="23">
        <v>588.9</v>
      </c>
      <c r="L6" s="23">
        <v>335.23</v>
      </c>
      <c r="M6" s="23">
        <v>609.6</v>
      </c>
      <c r="N6" s="23">
        <v>322.95999999999998</v>
      </c>
      <c r="O6" s="23">
        <v>548.6</v>
      </c>
      <c r="P6" s="23">
        <v>337.61</v>
      </c>
      <c r="Q6" s="23">
        <v>534.29999999999995</v>
      </c>
      <c r="R6" s="24">
        <v>379.9</v>
      </c>
      <c r="S6" s="24">
        <v>560.5</v>
      </c>
      <c r="T6" s="24">
        <v>422.23</v>
      </c>
      <c r="U6" s="24">
        <v>617.83180000000004</v>
      </c>
      <c r="V6" s="24">
        <v>434.56</v>
      </c>
      <c r="W6" s="24">
        <v>629.89890000000003</v>
      </c>
    </row>
    <row r="7" spans="1:23" ht="15">
      <c r="A7" s="25" t="s">
        <v>7</v>
      </c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>
        <v>0.01</v>
      </c>
      <c r="Q7" s="28">
        <v>0.01</v>
      </c>
      <c r="R7" s="29">
        <v>0.01</v>
      </c>
      <c r="S7" s="29">
        <v>0.01</v>
      </c>
      <c r="T7" s="29">
        <v>1E-3</v>
      </c>
      <c r="U7" s="29">
        <v>1.0699999999999999E-2</v>
      </c>
      <c r="V7" s="29">
        <v>0.01</v>
      </c>
      <c r="W7" s="29">
        <v>1.5100000000000001E-2</v>
      </c>
    </row>
    <row r="8" spans="1:23" ht="15">
      <c r="A8" s="25" t="s">
        <v>8</v>
      </c>
      <c r="B8" s="26">
        <v>0.11000000000000001</v>
      </c>
      <c r="C8" s="30">
        <v>0.1</v>
      </c>
      <c r="D8" s="28">
        <v>0.25</v>
      </c>
      <c r="E8" s="28">
        <v>0.3</v>
      </c>
      <c r="F8" s="28">
        <v>0.37</v>
      </c>
      <c r="G8" s="28">
        <v>0.4</v>
      </c>
      <c r="H8" s="28">
        <v>0.88000000000000012</v>
      </c>
      <c r="I8" s="28">
        <v>1</v>
      </c>
      <c r="J8" s="28">
        <v>1.41</v>
      </c>
      <c r="K8" s="28">
        <v>1.8</v>
      </c>
      <c r="L8" s="28">
        <v>1.7399999999999998</v>
      </c>
      <c r="M8" s="28">
        <v>1.8</v>
      </c>
      <c r="N8" s="28">
        <v>2.31</v>
      </c>
      <c r="O8" s="28">
        <v>2.8</v>
      </c>
      <c r="P8" s="28">
        <v>1.86</v>
      </c>
      <c r="Q8" s="28">
        <v>2.8</v>
      </c>
      <c r="R8" s="29">
        <v>2.1399999999999997</v>
      </c>
      <c r="S8" s="29">
        <v>2.7</v>
      </c>
      <c r="T8" s="29">
        <v>3.02</v>
      </c>
      <c r="U8" s="29">
        <v>3.8168000000000002</v>
      </c>
      <c r="V8" s="29">
        <v>3.92</v>
      </c>
      <c r="W8" s="29">
        <v>4.8483000000000001</v>
      </c>
    </row>
    <row r="9" spans="1:23" ht="15">
      <c r="A9" s="25" t="s">
        <v>9</v>
      </c>
      <c r="B9" s="26">
        <v>8.6</v>
      </c>
      <c r="C9" s="30">
        <v>10.4</v>
      </c>
      <c r="D9" s="28">
        <v>11.61</v>
      </c>
      <c r="E9" s="28">
        <v>13.9</v>
      </c>
      <c r="F9" s="28">
        <v>13.98</v>
      </c>
      <c r="G9" s="28">
        <v>16</v>
      </c>
      <c r="H9" s="28">
        <v>18.919999999999998</v>
      </c>
      <c r="I9" s="28">
        <v>20.9</v>
      </c>
      <c r="J9" s="28">
        <v>20.39</v>
      </c>
      <c r="K9" s="28">
        <v>22.7</v>
      </c>
      <c r="L9" s="28">
        <v>21.04</v>
      </c>
      <c r="M9" s="28">
        <v>23.9</v>
      </c>
      <c r="N9" s="28">
        <v>27.6</v>
      </c>
      <c r="O9" s="28">
        <v>30.1</v>
      </c>
      <c r="P9" s="28">
        <v>28.860000000000003</v>
      </c>
      <c r="Q9" s="28">
        <v>30</v>
      </c>
      <c r="R9" s="29">
        <v>35.93</v>
      </c>
      <c r="S9" s="29">
        <v>37.299999999999997</v>
      </c>
      <c r="T9" s="29">
        <v>41.09</v>
      </c>
      <c r="U9" s="29">
        <v>43.1</v>
      </c>
      <c r="V9" s="29">
        <v>48.3</v>
      </c>
      <c r="W9" s="29">
        <v>45.682200000000002</v>
      </c>
    </row>
    <row r="10" spans="1:23" ht="15">
      <c r="A10" s="25" t="s">
        <v>10</v>
      </c>
      <c r="B10" s="26"/>
      <c r="C10" s="27"/>
      <c r="D10" s="28"/>
      <c r="E10" s="28"/>
      <c r="F10" s="28"/>
      <c r="G10" s="28"/>
      <c r="H10" s="28">
        <v>0.11000000000000001</v>
      </c>
      <c r="I10" s="28">
        <v>0.2</v>
      </c>
      <c r="J10" s="28">
        <v>0.22999999999999998</v>
      </c>
      <c r="K10" s="28">
        <v>0.3</v>
      </c>
      <c r="L10" s="28">
        <v>0.26</v>
      </c>
      <c r="M10" s="28">
        <v>0.4</v>
      </c>
      <c r="N10" s="28">
        <v>0.61</v>
      </c>
      <c r="O10" s="28">
        <v>0.8</v>
      </c>
      <c r="P10" s="28">
        <v>0.71</v>
      </c>
      <c r="Q10" s="28">
        <v>1</v>
      </c>
      <c r="R10" s="29">
        <v>1.06</v>
      </c>
      <c r="S10" s="29">
        <v>1.4</v>
      </c>
      <c r="T10" s="29">
        <v>1.78</v>
      </c>
      <c r="U10" s="29">
        <v>2.3565</v>
      </c>
      <c r="V10" s="29">
        <v>2.34</v>
      </c>
      <c r="W10" s="29">
        <v>3.0634000000000001</v>
      </c>
    </row>
    <row r="11" spans="1:23" ht="15">
      <c r="A11" s="25" t="s">
        <v>11</v>
      </c>
      <c r="B11" s="26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>
        <v>0.01</v>
      </c>
      <c r="Q11" s="28">
        <v>0.02</v>
      </c>
      <c r="R11" s="29">
        <v>0.02</v>
      </c>
      <c r="S11" s="29">
        <v>0.03</v>
      </c>
      <c r="T11" s="29">
        <v>0.1</v>
      </c>
      <c r="U11" s="29">
        <v>0.151</v>
      </c>
      <c r="V11" s="29">
        <v>0.11</v>
      </c>
      <c r="W11" s="29">
        <v>0.1573</v>
      </c>
    </row>
    <row r="12" spans="1:23" ht="15">
      <c r="A12" s="25" t="s">
        <v>12</v>
      </c>
      <c r="B12" s="26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>
        <v>0.01</v>
      </c>
      <c r="Q12" s="28">
        <v>0.01</v>
      </c>
      <c r="R12" s="29">
        <v>0.01</v>
      </c>
      <c r="S12" s="29">
        <v>0.01</v>
      </c>
      <c r="T12" s="29">
        <v>0.01</v>
      </c>
      <c r="U12" s="29">
        <v>0.01</v>
      </c>
      <c r="V12" s="29">
        <v>0.05</v>
      </c>
      <c r="W12" s="29">
        <v>9.9900000000000003E-2</v>
      </c>
    </row>
    <row r="13" spans="1:23" ht="15">
      <c r="A13" s="25" t="s">
        <v>13</v>
      </c>
      <c r="B13" s="26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9"/>
      <c r="S13" s="29"/>
      <c r="T13" s="29">
        <v>0.05</v>
      </c>
      <c r="U13" s="29">
        <v>7.9399999999999998E-2</v>
      </c>
      <c r="V13" s="29">
        <v>0.31</v>
      </c>
      <c r="W13" s="29">
        <v>0.57509999999999994</v>
      </c>
    </row>
    <row r="14" spans="1:23" ht="15">
      <c r="A14" s="25" t="s">
        <v>14</v>
      </c>
      <c r="B14" s="26"/>
      <c r="C14" s="27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9"/>
      <c r="S14" s="29"/>
      <c r="T14" s="29"/>
      <c r="U14" s="29"/>
      <c r="V14" s="29"/>
      <c r="W14" s="29"/>
    </row>
    <row r="15" spans="1:23" ht="15">
      <c r="A15" s="25" t="s">
        <v>15</v>
      </c>
      <c r="B15" s="26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>
        <v>0.03</v>
      </c>
      <c r="Q15" s="28">
        <v>0.03</v>
      </c>
      <c r="R15" s="29">
        <v>0.04</v>
      </c>
      <c r="S15" s="29">
        <v>0.04</v>
      </c>
      <c r="T15" s="29">
        <v>0.08</v>
      </c>
      <c r="U15" s="29">
        <v>0.122</v>
      </c>
      <c r="V15" s="29">
        <v>0.2</v>
      </c>
      <c r="W15" s="29">
        <v>0.39300000000000002</v>
      </c>
    </row>
    <row r="16" spans="1:23" ht="15">
      <c r="A16" s="25" t="s">
        <v>38</v>
      </c>
      <c r="B16" s="26">
        <v>0.35</v>
      </c>
      <c r="C16" s="30">
        <v>0.5</v>
      </c>
      <c r="D16" s="28">
        <v>0.42000000000000004</v>
      </c>
      <c r="E16" s="28">
        <v>0.6</v>
      </c>
      <c r="F16" s="28">
        <v>0.57999999999999996</v>
      </c>
      <c r="G16" s="28">
        <v>0.8</v>
      </c>
      <c r="H16" s="28">
        <v>0.84000000000000008</v>
      </c>
      <c r="I16" s="28">
        <v>1.1000000000000001</v>
      </c>
      <c r="J16" s="28">
        <v>1.1599999999999999</v>
      </c>
      <c r="K16" s="28">
        <v>1.6</v>
      </c>
      <c r="L16" s="28">
        <v>1.6600000000000001</v>
      </c>
      <c r="M16" s="28">
        <v>2.1</v>
      </c>
      <c r="N16" s="28">
        <v>4.16</v>
      </c>
      <c r="O16" s="28">
        <v>5.0999999999999996</v>
      </c>
      <c r="P16" s="28">
        <v>6.34</v>
      </c>
      <c r="Q16" s="28">
        <v>7.4</v>
      </c>
      <c r="R16" s="29">
        <v>9.43</v>
      </c>
      <c r="S16" s="29">
        <v>11.7</v>
      </c>
      <c r="T16" s="29">
        <v>13.18</v>
      </c>
      <c r="U16" s="29">
        <v>15.95</v>
      </c>
      <c r="V16" s="29">
        <v>15.52</v>
      </c>
      <c r="W16" s="29">
        <v>20.931699999999999</v>
      </c>
    </row>
    <row r="17" spans="1:23" ht="15">
      <c r="A17" s="25" t="s">
        <v>16</v>
      </c>
      <c r="B17" s="26">
        <v>0.24</v>
      </c>
      <c r="C17" s="30">
        <v>0.3</v>
      </c>
      <c r="D17" s="28">
        <v>0.33999999999999997</v>
      </c>
      <c r="E17" s="28">
        <v>0.5</v>
      </c>
      <c r="F17" s="28">
        <v>0.4</v>
      </c>
      <c r="G17" s="28">
        <v>0.6</v>
      </c>
      <c r="H17" s="28">
        <v>0.48</v>
      </c>
      <c r="I17" s="28">
        <v>0.7</v>
      </c>
      <c r="J17" s="28">
        <v>0.55999999999999994</v>
      </c>
      <c r="K17" s="28">
        <v>0.8</v>
      </c>
      <c r="L17" s="28">
        <v>0.42000000000000004</v>
      </c>
      <c r="M17" s="28">
        <v>0.6</v>
      </c>
      <c r="N17" s="28">
        <v>0.95</v>
      </c>
      <c r="O17" s="28">
        <v>1.4</v>
      </c>
      <c r="P17" s="28">
        <v>1.1199999999999999</v>
      </c>
      <c r="Q17" s="28">
        <v>1.6</v>
      </c>
      <c r="R17" s="29">
        <v>1.34</v>
      </c>
      <c r="S17" s="29">
        <v>1.9</v>
      </c>
      <c r="T17" s="29">
        <v>1.73</v>
      </c>
      <c r="U17" s="29">
        <v>2.4824999999999999</v>
      </c>
      <c r="V17" s="29">
        <v>1.96</v>
      </c>
      <c r="W17" s="29">
        <v>2.7957999999999998</v>
      </c>
    </row>
    <row r="18" spans="1:23" ht="15">
      <c r="A18" s="25" t="s">
        <v>17</v>
      </c>
      <c r="B18" s="26">
        <v>2.27</v>
      </c>
      <c r="C18" s="30">
        <v>2</v>
      </c>
      <c r="D18" s="28">
        <v>3.0300000000000002</v>
      </c>
      <c r="E18" s="28">
        <v>2.6</v>
      </c>
      <c r="F18" s="28">
        <v>3.44</v>
      </c>
      <c r="G18" s="28">
        <v>2.9</v>
      </c>
      <c r="H18" s="28">
        <v>5.12</v>
      </c>
      <c r="I18" s="28">
        <v>4.0999999999999996</v>
      </c>
      <c r="J18" s="28">
        <v>6.0299999999999994</v>
      </c>
      <c r="K18" s="28">
        <v>5.6</v>
      </c>
      <c r="L18" s="28">
        <v>8.629999999999999</v>
      </c>
      <c r="M18" s="28">
        <v>8.9</v>
      </c>
      <c r="N18" s="28">
        <v>14.7</v>
      </c>
      <c r="O18" s="28">
        <v>14.3</v>
      </c>
      <c r="P18" s="28">
        <v>18.34</v>
      </c>
      <c r="Q18" s="28">
        <v>18.5</v>
      </c>
      <c r="R18" s="29">
        <v>23.25</v>
      </c>
      <c r="S18" s="29">
        <v>23.4</v>
      </c>
      <c r="T18" s="29">
        <v>26.52</v>
      </c>
      <c r="U18" s="29">
        <v>26.33</v>
      </c>
      <c r="V18" s="29">
        <v>28.51</v>
      </c>
      <c r="W18" s="29">
        <v>25.112500000000001</v>
      </c>
    </row>
    <row r="19" spans="1:23" ht="15">
      <c r="A19" s="25" t="s">
        <v>18</v>
      </c>
      <c r="B19" s="26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>
        <v>0.01</v>
      </c>
      <c r="Q19" s="28">
        <v>0.01</v>
      </c>
      <c r="R19" s="29">
        <v>0.01</v>
      </c>
      <c r="S19" s="29">
        <v>0.01</v>
      </c>
      <c r="T19" s="29">
        <v>0.01</v>
      </c>
      <c r="U19" s="29">
        <v>8.5000000000000006E-3</v>
      </c>
      <c r="V19" s="29">
        <v>0.01</v>
      </c>
      <c r="W19" s="29">
        <v>7.3000000000000001E-3</v>
      </c>
    </row>
    <row r="20" spans="1:23" ht="15">
      <c r="A20" s="25" t="s">
        <v>19</v>
      </c>
      <c r="B20" s="26">
        <v>1.94</v>
      </c>
      <c r="C20" s="30">
        <v>2.2000000000000002</v>
      </c>
      <c r="D20" s="28">
        <v>1.97</v>
      </c>
      <c r="E20" s="28">
        <v>2.2000000000000002</v>
      </c>
      <c r="F20" s="28">
        <v>1.1000000000000001</v>
      </c>
      <c r="G20" s="28">
        <v>1.7</v>
      </c>
      <c r="H20" s="28">
        <v>3.5</v>
      </c>
      <c r="I20" s="28">
        <v>5.3</v>
      </c>
      <c r="J20" s="28">
        <v>4.26</v>
      </c>
      <c r="K20" s="28">
        <v>6.6</v>
      </c>
      <c r="L20" s="28">
        <v>4.5600000000000005</v>
      </c>
      <c r="M20" s="28">
        <v>6.8</v>
      </c>
      <c r="N20" s="28">
        <v>5.0600000000000005</v>
      </c>
      <c r="O20" s="28">
        <v>7.7</v>
      </c>
      <c r="P20" s="28">
        <v>7.64</v>
      </c>
      <c r="Q20" s="28">
        <v>11.2</v>
      </c>
      <c r="R20" s="29">
        <v>8.11</v>
      </c>
      <c r="S20" s="29">
        <v>11.6</v>
      </c>
      <c r="T20" s="29">
        <v>8.49</v>
      </c>
      <c r="U20" s="29">
        <v>13.3682</v>
      </c>
      <c r="V20" s="29">
        <v>8.4700000000000006</v>
      </c>
      <c r="W20" s="29">
        <v>13.087999999999999</v>
      </c>
    </row>
    <row r="21" spans="1:23" ht="15">
      <c r="A21" s="25" t="s">
        <v>20</v>
      </c>
      <c r="B21" s="26">
        <v>9.65</v>
      </c>
      <c r="C21" s="30">
        <v>12.6</v>
      </c>
      <c r="D21" s="28">
        <v>11.33</v>
      </c>
      <c r="E21" s="28">
        <v>14.5</v>
      </c>
      <c r="F21" s="28">
        <v>11.02</v>
      </c>
      <c r="G21" s="28">
        <v>14</v>
      </c>
      <c r="H21" s="28">
        <v>14.290000000000001</v>
      </c>
      <c r="I21" s="28">
        <v>18.3</v>
      </c>
      <c r="J21" s="28">
        <v>16.93</v>
      </c>
      <c r="K21" s="28">
        <v>19.600000000000001</v>
      </c>
      <c r="L21" s="28">
        <v>18.330000000000002</v>
      </c>
      <c r="M21" s="28">
        <v>21.7</v>
      </c>
      <c r="N21" s="28">
        <v>29.080000000000002</v>
      </c>
      <c r="O21" s="28">
        <v>34.5</v>
      </c>
      <c r="P21" s="28">
        <v>46.52</v>
      </c>
      <c r="Q21" s="28">
        <v>54.8</v>
      </c>
      <c r="R21" s="29">
        <v>51.55</v>
      </c>
      <c r="S21" s="29">
        <v>53.7</v>
      </c>
      <c r="T21" s="29">
        <v>59.29</v>
      </c>
      <c r="U21" s="29">
        <v>66.5</v>
      </c>
      <c r="V21" s="29">
        <v>67.28</v>
      </c>
      <c r="W21" s="29">
        <v>62.0961</v>
      </c>
    </row>
    <row r="22" spans="1:23" ht="15">
      <c r="A22" s="25" t="s">
        <v>21</v>
      </c>
      <c r="B22" s="26">
        <v>0.61</v>
      </c>
      <c r="C22" s="30">
        <v>0.7</v>
      </c>
      <c r="D22" s="28">
        <v>1.0900000000000001</v>
      </c>
      <c r="E22" s="28">
        <v>1.4</v>
      </c>
      <c r="F22" s="28">
        <v>1.1499999999999999</v>
      </c>
      <c r="G22" s="28">
        <v>1.4</v>
      </c>
      <c r="H22" s="28">
        <v>1.6199999999999999</v>
      </c>
      <c r="I22" s="28">
        <v>1.8</v>
      </c>
      <c r="J22" s="28">
        <v>3.38</v>
      </c>
      <c r="K22" s="28">
        <v>2.7</v>
      </c>
      <c r="L22" s="28">
        <v>3.6700000000000004</v>
      </c>
      <c r="M22" s="28">
        <v>3.8</v>
      </c>
      <c r="N22" s="28">
        <v>8</v>
      </c>
      <c r="O22" s="28">
        <v>8.6999999999999993</v>
      </c>
      <c r="P22" s="28">
        <v>10.01</v>
      </c>
      <c r="Q22" s="28">
        <v>9.8000000000000007</v>
      </c>
      <c r="R22" s="29">
        <v>12</v>
      </c>
      <c r="S22" s="29">
        <v>12.6</v>
      </c>
      <c r="T22" s="29">
        <v>15.33</v>
      </c>
      <c r="U22" s="29">
        <v>14.6861</v>
      </c>
      <c r="V22" s="29">
        <v>18.670000000000002</v>
      </c>
      <c r="W22" s="29">
        <v>18.972100000000001</v>
      </c>
    </row>
    <row r="23" spans="1:23" ht="15">
      <c r="A23" s="25" t="s">
        <v>22</v>
      </c>
      <c r="B23" s="26">
        <v>10.33</v>
      </c>
      <c r="C23" s="30">
        <v>9.6</v>
      </c>
      <c r="D23" s="28">
        <v>11.58</v>
      </c>
      <c r="E23" s="28">
        <v>10.3</v>
      </c>
      <c r="F23" s="28">
        <v>12.07</v>
      </c>
      <c r="G23" s="28">
        <v>10.9</v>
      </c>
      <c r="H23" s="28">
        <v>12.969999999999999</v>
      </c>
      <c r="I23" s="28">
        <v>10.8</v>
      </c>
      <c r="J23" s="28">
        <v>16.28</v>
      </c>
      <c r="K23" s="28">
        <v>14.4</v>
      </c>
      <c r="L23" s="28">
        <v>15.930000000000001</v>
      </c>
      <c r="M23" s="28">
        <v>14.9</v>
      </c>
      <c r="N23" s="28">
        <v>20.27</v>
      </c>
      <c r="O23" s="28">
        <v>18.2</v>
      </c>
      <c r="P23" s="28">
        <v>20.25</v>
      </c>
      <c r="Q23" s="28">
        <v>18.8</v>
      </c>
      <c r="R23" s="29">
        <v>26.47</v>
      </c>
      <c r="S23" s="29">
        <v>29.8</v>
      </c>
      <c r="T23" s="29">
        <v>34.479999999999997</v>
      </c>
      <c r="U23" s="29">
        <v>35.951300000000003</v>
      </c>
      <c r="V23" s="29">
        <v>41.56</v>
      </c>
      <c r="W23" s="29">
        <v>45.9694</v>
      </c>
    </row>
    <row r="24" spans="1:23" ht="15">
      <c r="A24" s="25" t="s">
        <v>23</v>
      </c>
      <c r="B24" s="26">
        <v>5.59</v>
      </c>
      <c r="C24" s="30">
        <v>7.6</v>
      </c>
      <c r="D24" s="28">
        <v>6.4599999999999991</v>
      </c>
      <c r="E24" s="28">
        <v>8.1999999999999993</v>
      </c>
      <c r="F24" s="28">
        <v>6.0200000000000005</v>
      </c>
      <c r="G24" s="28">
        <v>8</v>
      </c>
      <c r="H24" s="28">
        <v>5.95</v>
      </c>
      <c r="I24" s="28">
        <v>7.4</v>
      </c>
      <c r="J24" s="28">
        <v>6.3</v>
      </c>
      <c r="K24" s="28">
        <v>8.1999999999999993</v>
      </c>
      <c r="L24" s="28">
        <v>6.39</v>
      </c>
      <c r="M24" s="28">
        <v>8.6</v>
      </c>
      <c r="N24" s="28">
        <v>9.2900000000000009</v>
      </c>
      <c r="O24" s="28">
        <v>10.6</v>
      </c>
      <c r="P24" s="28">
        <v>10.36</v>
      </c>
      <c r="Q24" s="28">
        <v>12.3</v>
      </c>
      <c r="R24" s="29">
        <v>11.37</v>
      </c>
      <c r="S24" s="29">
        <v>14.5</v>
      </c>
      <c r="T24" s="29">
        <v>13.01</v>
      </c>
      <c r="U24" s="29">
        <v>12.9</v>
      </c>
      <c r="V24" s="29">
        <v>15.96</v>
      </c>
      <c r="W24" s="29">
        <v>19.8</v>
      </c>
    </row>
    <row r="25" spans="1:23" ht="15">
      <c r="A25" s="25" t="s">
        <v>24</v>
      </c>
      <c r="B25" s="26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9"/>
      <c r="S25" s="29"/>
      <c r="T25" s="29"/>
      <c r="U25" s="29"/>
      <c r="V25" s="31"/>
      <c r="W25" s="29"/>
    </row>
    <row r="26" spans="1:23" ht="15">
      <c r="A26" s="25" t="s">
        <v>25</v>
      </c>
      <c r="B26" s="26"/>
      <c r="C26" s="27"/>
      <c r="D26" s="28">
        <v>0.1</v>
      </c>
      <c r="E26" s="28">
        <v>0.1</v>
      </c>
      <c r="F26" s="28">
        <v>0.11000000000000001</v>
      </c>
      <c r="G26" s="28">
        <v>0.1</v>
      </c>
      <c r="H26" s="28">
        <v>0.11000000000000001</v>
      </c>
      <c r="I26" s="28">
        <v>0.1</v>
      </c>
      <c r="J26" s="28">
        <v>0.11000000000000001</v>
      </c>
      <c r="K26" s="28">
        <v>0.1</v>
      </c>
      <c r="L26" s="28">
        <v>0.12</v>
      </c>
      <c r="M26" s="28">
        <v>0.1</v>
      </c>
      <c r="N26" s="28">
        <v>0.21000000000000002</v>
      </c>
      <c r="O26" s="28">
        <v>0.3</v>
      </c>
      <c r="P26" s="28">
        <v>0.22000000000000003</v>
      </c>
      <c r="Q26" s="28">
        <v>0.3</v>
      </c>
      <c r="R26" s="29">
        <v>0.23</v>
      </c>
      <c r="S26" s="29">
        <v>0.3</v>
      </c>
      <c r="T26" s="29">
        <v>0.23</v>
      </c>
      <c r="U26" s="29">
        <v>0.25030000000000002</v>
      </c>
      <c r="V26" s="29">
        <v>0.23</v>
      </c>
      <c r="W26" s="29">
        <v>0.24229999999999999</v>
      </c>
    </row>
    <row r="27" spans="1:23" ht="15">
      <c r="A27" s="25" t="s">
        <v>26</v>
      </c>
      <c r="B27" s="26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9"/>
      <c r="S27" s="29"/>
      <c r="T27" s="29"/>
      <c r="U27" s="29"/>
      <c r="V27" s="31"/>
      <c r="W27" s="29"/>
    </row>
    <row r="28" spans="1:23" ht="15">
      <c r="A28" s="25" t="s">
        <v>27</v>
      </c>
      <c r="B28" s="26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9"/>
      <c r="S28" s="29"/>
      <c r="T28" s="31"/>
      <c r="U28" s="31"/>
      <c r="V28" s="29">
        <v>0.01</v>
      </c>
      <c r="W28" s="29">
        <v>8.9999999999999993E-3</v>
      </c>
    </row>
    <row r="29" spans="1:23" ht="15">
      <c r="A29" s="25" t="s">
        <v>28</v>
      </c>
      <c r="B29" s="26"/>
      <c r="C29" s="27"/>
      <c r="D29" s="28"/>
      <c r="E29" s="28"/>
      <c r="F29" s="28">
        <v>0.21000000000000002</v>
      </c>
      <c r="G29" s="28">
        <v>0.2</v>
      </c>
      <c r="H29" s="28">
        <v>0.22999999999999998</v>
      </c>
      <c r="I29" s="28">
        <v>0.2</v>
      </c>
      <c r="J29" s="28">
        <v>0.28999999999999998</v>
      </c>
      <c r="K29" s="28">
        <v>0.3</v>
      </c>
      <c r="L29" s="28">
        <v>0.4</v>
      </c>
      <c r="M29" s="28">
        <v>0.4</v>
      </c>
      <c r="N29" s="28">
        <v>0.86</v>
      </c>
      <c r="O29" s="28">
        <v>0.8</v>
      </c>
      <c r="P29" s="28">
        <v>0.90999999999999992</v>
      </c>
      <c r="Q29" s="28">
        <v>0.9</v>
      </c>
      <c r="R29" s="29">
        <v>1.01</v>
      </c>
      <c r="S29" s="29">
        <v>1</v>
      </c>
      <c r="T29" s="29">
        <v>1.32</v>
      </c>
      <c r="U29" s="29">
        <v>1.2422</v>
      </c>
      <c r="V29" s="29">
        <v>1.38</v>
      </c>
      <c r="W29" s="29">
        <v>1.3049999999999999</v>
      </c>
    </row>
    <row r="30" spans="1:23" ht="15">
      <c r="A30" s="25" t="s">
        <v>29</v>
      </c>
      <c r="B30" s="26"/>
      <c r="C30" s="27"/>
      <c r="D30" s="28"/>
      <c r="E30" s="28"/>
      <c r="F30" s="28"/>
      <c r="G30" s="28"/>
      <c r="H30" s="28"/>
      <c r="I30" s="28"/>
      <c r="J30" s="28"/>
      <c r="K30" s="28"/>
      <c r="L30" s="28">
        <v>6.9999999999999993E-2</v>
      </c>
      <c r="M30" s="28">
        <v>0.1</v>
      </c>
      <c r="N30" s="28">
        <v>0.13999999999999999</v>
      </c>
      <c r="O30" s="28">
        <v>0.1</v>
      </c>
      <c r="P30" s="28">
        <v>0.16</v>
      </c>
      <c r="Q30" s="28">
        <v>0.1</v>
      </c>
      <c r="R30" s="29">
        <v>0.16</v>
      </c>
      <c r="S30" s="29">
        <v>0.1</v>
      </c>
      <c r="T30" s="29">
        <v>0.16</v>
      </c>
      <c r="U30" s="29">
        <v>0.10970000000000001</v>
      </c>
      <c r="V30" s="29">
        <v>0.16</v>
      </c>
      <c r="W30" s="29">
        <v>9.5899999999999999E-2</v>
      </c>
    </row>
    <row r="31" spans="1:23" ht="15">
      <c r="A31" s="25" t="s">
        <v>30</v>
      </c>
      <c r="B31" s="26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>
        <v>0.01</v>
      </c>
      <c r="Q31" s="28">
        <v>0.01</v>
      </c>
      <c r="R31" s="29">
        <v>0.02</v>
      </c>
      <c r="S31" s="29">
        <v>0.03</v>
      </c>
      <c r="T31" s="29">
        <v>0.01</v>
      </c>
      <c r="U31" s="29">
        <v>0.03</v>
      </c>
      <c r="V31" s="29">
        <v>0.02</v>
      </c>
      <c r="W31" s="29">
        <v>3.7699999999999997E-2</v>
      </c>
    </row>
    <row r="32" spans="1:23" ht="15">
      <c r="A32" s="25" t="s">
        <v>31</v>
      </c>
      <c r="B32" s="26"/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9"/>
      <c r="S32" s="29"/>
      <c r="T32" s="29"/>
      <c r="U32" s="29"/>
      <c r="V32" s="29"/>
      <c r="W32" s="29"/>
    </row>
    <row r="33" spans="1:23" ht="15">
      <c r="A33" s="25" t="s">
        <v>32</v>
      </c>
      <c r="B33" s="26"/>
      <c r="C33" s="27"/>
      <c r="D33" s="28"/>
      <c r="E33" s="28"/>
      <c r="F33" s="28"/>
      <c r="G33" s="28"/>
      <c r="H33" s="28"/>
      <c r="I33" s="28"/>
      <c r="J33" s="28">
        <v>0.55000000000000004</v>
      </c>
      <c r="K33" s="28">
        <v>0.8</v>
      </c>
      <c r="L33" s="28">
        <v>0.71</v>
      </c>
      <c r="M33" s="28">
        <v>1</v>
      </c>
      <c r="N33" s="28">
        <v>1.7</v>
      </c>
      <c r="O33" s="28">
        <v>2.2999999999999998</v>
      </c>
      <c r="P33" s="28">
        <v>2.41</v>
      </c>
      <c r="Q33" s="28">
        <v>3.4</v>
      </c>
      <c r="R33" s="29">
        <v>2.74</v>
      </c>
      <c r="S33" s="29">
        <v>3.7</v>
      </c>
      <c r="T33" s="29">
        <v>3.1</v>
      </c>
      <c r="U33" s="29">
        <v>4.2171000000000003</v>
      </c>
      <c r="V33" s="29">
        <v>3.67</v>
      </c>
      <c r="W33" s="29">
        <v>5.7916999999999996</v>
      </c>
    </row>
    <row r="34" spans="1:23" ht="15">
      <c r="A34" s="25" t="s">
        <v>33</v>
      </c>
      <c r="B34" s="26">
        <v>2.04</v>
      </c>
      <c r="C34" s="30">
        <v>4.2</v>
      </c>
      <c r="D34" s="28">
        <v>2.0300000000000002</v>
      </c>
      <c r="E34" s="28">
        <v>4</v>
      </c>
      <c r="F34" s="28">
        <v>1.6199999999999999</v>
      </c>
      <c r="G34" s="28">
        <v>3.1</v>
      </c>
      <c r="H34" s="28">
        <v>1.6600000000000001</v>
      </c>
      <c r="I34" s="28">
        <v>3</v>
      </c>
      <c r="J34" s="28">
        <v>1.9300000000000002</v>
      </c>
      <c r="K34" s="28">
        <v>3.3</v>
      </c>
      <c r="L34" s="28">
        <v>2.15</v>
      </c>
      <c r="M34" s="28">
        <v>3.5</v>
      </c>
      <c r="N34" s="28">
        <v>1.6800000000000002</v>
      </c>
      <c r="O34" s="28">
        <v>2.7</v>
      </c>
      <c r="P34" s="28">
        <v>1.33</v>
      </c>
      <c r="Q34" s="28">
        <v>2</v>
      </c>
      <c r="R34" s="29">
        <v>2.57</v>
      </c>
      <c r="S34" s="29">
        <v>4.4000000000000004</v>
      </c>
      <c r="T34" s="29">
        <v>3.81</v>
      </c>
      <c r="U34" s="29">
        <v>6.4446000000000003</v>
      </c>
      <c r="V34" s="29">
        <v>4.07</v>
      </c>
      <c r="W34" s="29">
        <v>7.0536000000000003</v>
      </c>
    </row>
    <row r="35" spans="1:23" ht="15">
      <c r="A35" s="25" t="s">
        <v>34</v>
      </c>
      <c r="B35" s="26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9"/>
      <c r="S35" s="29"/>
      <c r="T35" s="29"/>
      <c r="U35" s="29"/>
      <c r="V35" s="29"/>
      <c r="W35" s="29"/>
    </row>
    <row r="36" spans="1:23" ht="15">
      <c r="A36" s="25" t="s">
        <v>35</v>
      </c>
      <c r="B36" s="26"/>
      <c r="C36" s="27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9"/>
      <c r="S36" s="29"/>
      <c r="T36" s="29"/>
      <c r="U36" s="29"/>
      <c r="V36" s="29"/>
      <c r="W36" s="29">
        <v>1.6999999999999999E-3</v>
      </c>
    </row>
    <row r="37" spans="1:23" ht="15.75" thickBot="1">
      <c r="A37" s="32" t="s">
        <v>36</v>
      </c>
      <c r="B37" s="33">
        <v>236.93</v>
      </c>
      <c r="C37" s="34">
        <v>511.2</v>
      </c>
      <c r="D37" s="35">
        <v>249.69</v>
      </c>
      <c r="E37" s="35">
        <v>539.1</v>
      </c>
      <c r="F37" s="35">
        <v>250.60999999999999</v>
      </c>
      <c r="G37" s="35">
        <v>512.9</v>
      </c>
      <c r="H37" s="36">
        <v>250.19</v>
      </c>
      <c r="I37" s="36">
        <v>516.1</v>
      </c>
      <c r="J37" s="36">
        <v>254.05</v>
      </c>
      <c r="K37" s="36">
        <v>500.2</v>
      </c>
      <c r="L37" s="36">
        <v>249.13000000000002</v>
      </c>
      <c r="M37" s="36">
        <v>511.1</v>
      </c>
      <c r="N37" s="36">
        <v>196.31</v>
      </c>
      <c r="O37" s="36">
        <v>408.2</v>
      </c>
      <c r="P37" s="36">
        <v>180.52</v>
      </c>
      <c r="Q37" s="36">
        <v>359.4</v>
      </c>
      <c r="R37" s="37">
        <v>190.43</v>
      </c>
      <c r="S37" s="37">
        <v>350.3</v>
      </c>
      <c r="T37" s="37">
        <v>195.33</v>
      </c>
      <c r="U37" s="37">
        <v>367.71499999999997</v>
      </c>
      <c r="V37" s="37">
        <v>171.83</v>
      </c>
      <c r="W37" s="37">
        <v>351.75490000000002</v>
      </c>
    </row>
    <row r="38" spans="1:23" ht="33.75">
      <c r="A38" s="38" t="s">
        <v>39</v>
      </c>
      <c r="B38" s="39"/>
      <c r="C38" s="40">
        <f>C37/B37</f>
        <v>2.1575992909298103</v>
      </c>
      <c r="D38" s="39"/>
      <c r="E38" s="40">
        <f>E37/D37</f>
        <v>2.1590772557971887</v>
      </c>
      <c r="F38" s="39"/>
      <c r="G38" s="40">
        <f>G37/F37</f>
        <v>2.0466062806751526</v>
      </c>
      <c r="H38" s="40"/>
      <c r="I38" s="40">
        <f>I37/H37</f>
        <v>2.0628322474919063</v>
      </c>
      <c r="J38" s="40"/>
      <c r="K38" s="40">
        <f>K37/J37</f>
        <v>1.9689037591025387</v>
      </c>
      <c r="L38" s="40"/>
      <c r="M38" s="40">
        <f>M37/L37</f>
        <v>2.0515393569622287</v>
      </c>
      <c r="N38" s="40"/>
      <c r="O38" s="40">
        <f>O37/N37</f>
        <v>2.0793642707961895</v>
      </c>
      <c r="P38" s="40"/>
      <c r="Q38" s="40">
        <f>Q37/P37</f>
        <v>1.990915134057168</v>
      </c>
      <c r="R38" s="40"/>
      <c r="S38" s="40">
        <f>S37/R37</f>
        <v>1.8395210838628366</v>
      </c>
      <c r="T38" s="40"/>
      <c r="U38" s="40">
        <f>U37/T37</f>
        <v>1.882532125121589</v>
      </c>
      <c r="V38" s="40"/>
      <c r="W38" s="40">
        <f>W37/V37</f>
        <v>2.0471099342373273</v>
      </c>
    </row>
    <row r="39" spans="1:23">
      <c r="A39" s="43" t="s">
        <v>41</v>
      </c>
    </row>
    <row r="41" spans="1:23" ht="14.25">
      <c r="A41" s="41" t="s">
        <v>40</v>
      </c>
    </row>
    <row r="42" spans="1:23" ht="14.25">
      <c r="A42" s="42">
        <v>45113.594513888886</v>
      </c>
    </row>
  </sheetData>
  <mergeCells count="12">
    <mergeCell ref="N2:O2"/>
    <mergeCell ref="P2:Q2"/>
    <mergeCell ref="R2:S2"/>
    <mergeCell ref="T2:U2"/>
    <mergeCell ref="V2:W2"/>
    <mergeCell ref="A3:A4"/>
    <mergeCell ref="B2:C2"/>
    <mergeCell ref="D2:E2"/>
    <mergeCell ref="F2:G2"/>
    <mergeCell ref="H2:I2"/>
    <mergeCell ref="J2:K2"/>
    <mergeCell ref="L2:M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2023-12-25T03:08:08Z</dcterms:created>
  <dcterms:modified xsi:type="dcterms:W3CDTF">2023-12-25T03:11:40Z</dcterms:modified>
</cp:coreProperties>
</file>