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D36" i="1"/>
  <c r="D37" i="1" s="1"/>
  <c r="F16" i="1"/>
  <c r="F17" i="1" s="1"/>
  <c r="D16" i="1"/>
  <c r="G20" i="1"/>
  <c r="G21" i="1"/>
  <c r="G19" i="1"/>
  <c r="G34" i="1"/>
  <c r="G33" i="1"/>
  <c r="G30" i="1"/>
  <c r="G29" i="1"/>
  <c r="G28" i="1"/>
  <c r="G8" i="1"/>
  <c r="G7" i="1"/>
  <c r="D17" i="1"/>
  <c r="F37" i="1"/>
</calcChain>
</file>

<file path=xl/sharedStrings.xml><?xml version="1.0" encoding="utf-8"?>
<sst xmlns="http://schemas.openxmlformats.org/spreadsheetml/2006/main" count="117" uniqueCount="38">
  <si>
    <t>纺织原料</t>
  </si>
  <si>
    <t>万吨</t>
  </si>
  <si>
    <t>    化学纤维纺织原料</t>
  </si>
  <si>
    <t>纺织纱线、织物及其制品</t>
  </si>
  <si>
    <t>-</t>
  </si>
  <si>
    <t>    纺织纱线</t>
  </si>
  <si>
    <t>    纺织织物</t>
  </si>
  <si>
    <t>    纺织制品</t>
  </si>
  <si>
    <t>服装及衣着附件</t>
  </si>
  <si>
    <t>    服装</t>
  </si>
  <si>
    <t>鞋靴</t>
  </si>
  <si>
    <t>万双</t>
  </si>
  <si>
    <t>帽类</t>
  </si>
  <si>
    <t>万个</t>
  </si>
  <si>
    <t>伞 </t>
  </si>
  <si>
    <t>万把</t>
  </si>
  <si>
    <t>商品名称</t>
  </si>
  <si>
    <t>计量单位</t>
  </si>
  <si>
    <t>12月</t>
  </si>
  <si>
    <t>1至12月累计</t>
  </si>
  <si>
    <t>当月比去年同期±% </t>
  </si>
  <si>
    <t>累计比去年同期±%</t>
  </si>
  <si>
    <t>数量</t>
  </si>
  <si>
    <t>金额 </t>
  </si>
  <si>
    <t>金额单位：万美元</t>
    <phoneticPr fontId="2" type="noConversion"/>
  </si>
  <si>
    <t>306,078,766 </t>
  </si>
  <si>
    <t>3,593,601,450 </t>
  </si>
  <si>
    <t>    羊毛及毛条</t>
  </si>
  <si>
    <t>    棉花</t>
  </si>
  <si>
    <t>        棉纱线</t>
  </si>
  <si>
    <t>        合成纤维纱线</t>
  </si>
  <si>
    <t>纺织工业合计</t>
    <phoneticPr fontId="2" type="noConversion"/>
  </si>
  <si>
    <t>纺织工业占比 %</t>
    <phoneticPr fontId="2" type="noConversion"/>
  </si>
  <si>
    <t>2022年全 国 出 口 合计</t>
    <phoneticPr fontId="2" type="noConversion"/>
  </si>
  <si>
    <t>2022年全 国 进 口 合计</t>
    <phoneticPr fontId="2" type="noConversion"/>
  </si>
  <si>
    <t>推算单价</t>
    <phoneticPr fontId="2" type="noConversion"/>
  </si>
  <si>
    <t>美元/吨</t>
    <phoneticPr fontId="2" type="noConversion"/>
  </si>
  <si>
    <t>据海关总署相关数据整理，仅供参考。   中咨公司 老科协   张其伟  2023.2.3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</si>
</sst>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#,##0_ "/>
    <numFmt numFmtId="178" formatCode="#,##0.0"/>
    <numFmt numFmtId="185" formatCode="0.0"/>
  </numFmts>
  <fonts count="6" x14ac:knownFonts="1">
    <font>
      <sz val="11"/>
      <color theme="1"/>
      <name val="宋体"/>
      <family val="2"/>
      <charset val="134"/>
      <scheme val="minor"/>
    </font>
    <font>
      <b/>
      <sz val="12"/>
      <color rgb="FF333333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rgb="FF333333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1" fillId="0" borderId="1" xfId="0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4" fillId="0" borderId="10" xfId="0" applyNumberFormat="1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0" fillId="0" borderId="12" xfId="0" applyNumberForma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1" fillId="0" borderId="21" xfId="0" applyFont="1" applyBorder="1" applyAlignment="1">
      <alignment vertical="center"/>
    </xf>
    <xf numFmtId="0" fontId="3" fillId="0" borderId="22" xfId="0" applyFont="1" applyBorder="1" applyAlignment="1">
      <alignment horizontal="right" vertical="center"/>
    </xf>
    <xf numFmtId="0" fontId="1" fillId="2" borderId="21" xfId="0" applyFont="1" applyFill="1" applyBorder="1" applyAlignment="1">
      <alignment vertical="center"/>
    </xf>
    <xf numFmtId="0" fontId="0" fillId="0" borderId="23" xfId="0" applyBorder="1">
      <alignment vertical="center"/>
    </xf>
    <xf numFmtId="2" fontId="0" fillId="0" borderId="23" xfId="0" applyNumberFormat="1" applyBorder="1">
      <alignment vertical="center"/>
    </xf>
    <xf numFmtId="0" fontId="0" fillId="0" borderId="24" xfId="0" applyBorder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" xfId="0" applyBorder="1">
      <alignment vertical="center"/>
    </xf>
    <xf numFmtId="0" fontId="0" fillId="0" borderId="27" xfId="0" applyBorder="1">
      <alignment vertical="center"/>
    </xf>
    <xf numFmtId="185" fontId="1" fillId="0" borderId="11" xfId="0" applyNumberFormat="1" applyFont="1" applyBorder="1" applyAlignment="1">
      <alignment horizontal="center" vertical="center"/>
    </xf>
    <xf numFmtId="185" fontId="1" fillId="0" borderId="15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9"/>
  <sheetViews>
    <sheetView tabSelected="1" workbookViewId="0">
      <selection activeCell="F39" sqref="F39"/>
    </sheetView>
  </sheetViews>
  <sheetFormatPr defaultRowHeight="13.5" x14ac:dyDescent="0.15"/>
  <cols>
    <col min="1" max="1" width="31.125" customWidth="1"/>
    <col min="4" max="4" width="13.875" customWidth="1"/>
    <col min="5" max="5" width="10.875" customWidth="1"/>
    <col min="6" max="6" width="15" customWidth="1"/>
    <col min="7" max="7" width="11.125" customWidth="1"/>
    <col min="8" max="8" width="13.25" customWidth="1"/>
    <col min="10" max="10" width="12.625" customWidth="1"/>
  </cols>
  <sheetData>
    <row r="2" spans="1:15" ht="14.25" x14ac:dyDescent="0.15">
      <c r="A2" s="10" t="s">
        <v>24</v>
      </c>
      <c r="B2" s="10"/>
    </row>
    <row r="3" spans="1:15" ht="14.25" x14ac:dyDescent="0.15">
      <c r="A3" s="6" t="s">
        <v>16</v>
      </c>
      <c r="B3" s="6" t="s">
        <v>17</v>
      </c>
      <c r="C3" s="7" t="s">
        <v>18</v>
      </c>
      <c r="D3" s="8"/>
      <c r="E3" s="7" t="s">
        <v>19</v>
      </c>
      <c r="F3" s="8"/>
      <c r="G3" s="50" t="s">
        <v>35</v>
      </c>
      <c r="H3" s="7" t="s">
        <v>20</v>
      </c>
      <c r="I3" s="8"/>
      <c r="J3" s="7" t="s">
        <v>21</v>
      </c>
      <c r="K3" s="8"/>
    </row>
    <row r="4" spans="1:15" ht="15" thickBot="1" x14ac:dyDescent="0.2">
      <c r="A4" s="24"/>
      <c r="B4" s="24"/>
      <c r="C4" s="13" t="s">
        <v>22</v>
      </c>
      <c r="D4" s="13" t="s">
        <v>23</v>
      </c>
      <c r="E4" s="13" t="s">
        <v>22</v>
      </c>
      <c r="F4" s="13" t="s">
        <v>23</v>
      </c>
      <c r="G4" s="13" t="s">
        <v>36</v>
      </c>
      <c r="H4" s="13" t="s">
        <v>22</v>
      </c>
      <c r="I4" s="13" t="s">
        <v>23</v>
      </c>
      <c r="J4" s="13" t="s">
        <v>22</v>
      </c>
      <c r="K4" s="13" t="s">
        <v>23</v>
      </c>
    </row>
    <row r="5" spans="1:15" ht="15" thickBot="1" x14ac:dyDescent="0.2">
      <c r="A5" s="14" t="s">
        <v>33</v>
      </c>
      <c r="B5" s="15"/>
      <c r="C5" s="15"/>
      <c r="D5" s="25">
        <v>30607876.600000001</v>
      </c>
      <c r="E5" s="25"/>
      <c r="F5" s="25">
        <v>359360145</v>
      </c>
      <c r="G5" s="25"/>
      <c r="H5" s="15"/>
      <c r="I5" s="15"/>
      <c r="J5" s="15"/>
      <c r="K5" s="44">
        <v>7</v>
      </c>
      <c r="M5" s="12" t="s">
        <v>25</v>
      </c>
      <c r="O5" s="12" t="s">
        <v>26</v>
      </c>
    </row>
    <row r="7" spans="1:15" ht="14.25" x14ac:dyDescent="0.15">
      <c r="A7" s="1" t="s">
        <v>0</v>
      </c>
      <c r="B7" s="2" t="s">
        <v>1</v>
      </c>
      <c r="C7" s="3">
        <v>13</v>
      </c>
      <c r="D7" s="4">
        <v>30292.7</v>
      </c>
      <c r="E7" s="5">
        <v>164</v>
      </c>
      <c r="F7" s="4">
        <v>390582.9</v>
      </c>
      <c r="G7" s="52">
        <f>F7/E7</f>
        <v>2381.6030487804878</v>
      </c>
      <c r="H7" s="3">
        <v>-16</v>
      </c>
      <c r="I7" s="3">
        <v>-12.6</v>
      </c>
      <c r="J7" s="3">
        <v>9.9</v>
      </c>
      <c r="K7" s="3">
        <v>31.4</v>
      </c>
    </row>
    <row r="8" spans="1:15" ht="14.25" x14ac:dyDescent="0.15">
      <c r="A8" s="1" t="s">
        <v>2</v>
      </c>
      <c r="B8" s="2" t="s">
        <v>1</v>
      </c>
      <c r="C8" s="3">
        <v>12</v>
      </c>
      <c r="D8" s="4">
        <v>17541.8</v>
      </c>
      <c r="E8" s="5">
        <v>155</v>
      </c>
      <c r="F8" s="4">
        <v>243784.4</v>
      </c>
      <c r="G8" s="52">
        <f>F8/E8</f>
        <v>1572.8025806451612</v>
      </c>
      <c r="H8" s="3">
        <v>-15.3</v>
      </c>
      <c r="I8" s="3">
        <v>-23.8</v>
      </c>
      <c r="J8" s="3">
        <v>8.1999999999999993</v>
      </c>
      <c r="K8" s="3">
        <v>18.600000000000001</v>
      </c>
    </row>
    <row r="9" spans="1:15" ht="14.25" x14ac:dyDescent="0.15">
      <c r="A9" s="1" t="s">
        <v>3</v>
      </c>
      <c r="B9" s="2" t="s">
        <v>4</v>
      </c>
      <c r="C9" s="5" t="s">
        <v>4</v>
      </c>
      <c r="D9" s="4">
        <v>1100286.8</v>
      </c>
      <c r="E9" s="5" t="s">
        <v>4</v>
      </c>
      <c r="F9" s="4">
        <v>14794812.4</v>
      </c>
      <c r="G9" s="4"/>
      <c r="H9" s="5" t="s">
        <v>4</v>
      </c>
      <c r="I9" s="3">
        <v>-22.9</v>
      </c>
      <c r="J9" s="5" t="s">
        <v>4</v>
      </c>
      <c r="K9" s="3">
        <v>2</v>
      </c>
    </row>
    <row r="10" spans="1:15" ht="14.25" x14ac:dyDescent="0.15">
      <c r="A10" s="1" t="s">
        <v>5</v>
      </c>
      <c r="B10" s="2" t="s">
        <v>4</v>
      </c>
      <c r="C10" s="5" t="s">
        <v>4</v>
      </c>
      <c r="D10" s="4">
        <v>111730.8</v>
      </c>
      <c r="E10" s="5" t="s">
        <v>4</v>
      </c>
      <c r="F10" s="4">
        <v>1503858.5</v>
      </c>
      <c r="G10" s="4"/>
      <c r="H10" s="5" t="s">
        <v>4</v>
      </c>
      <c r="I10" s="3">
        <v>-20.2</v>
      </c>
      <c r="J10" s="5" t="s">
        <v>4</v>
      </c>
      <c r="K10" s="3">
        <v>8.8000000000000007</v>
      </c>
    </row>
    <row r="11" spans="1:15" ht="14.25" x14ac:dyDescent="0.15">
      <c r="A11" s="1" t="s">
        <v>6</v>
      </c>
      <c r="B11" s="2" t="s">
        <v>4</v>
      </c>
      <c r="C11" s="5" t="s">
        <v>4</v>
      </c>
      <c r="D11" s="4">
        <v>525933.30000000005</v>
      </c>
      <c r="E11" s="5" t="s">
        <v>4</v>
      </c>
      <c r="F11" s="4">
        <v>7147783.4000000004</v>
      </c>
      <c r="G11" s="4"/>
      <c r="H11" s="5" t="s">
        <v>4</v>
      </c>
      <c r="I11" s="3">
        <v>-25.5</v>
      </c>
      <c r="J11" s="5" t="s">
        <v>4</v>
      </c>
      <c r="K11" s="3">
        <v>7.2</v>
      </c>
    </row>
    <row r="12" spans="1:15" ht="14.25" x14ac:dyDescent="0.15">
      <c r="A12" s="1" t="s">
        <v>7</v>
      </c>
      <c r="B12" s="2" t="s">
        <v>4</v>
      </c>
      <c r="C12" s="5" t="s">
        <v>4</v>
      </c>
      <c r="D12" s="4">
        <v>462622.7</v>
      </c>
      <c r="E12" s="5" t="s">
        <v>4</v>
      </c>
      <c r="F12" s="4">
        <v>6143170.5</v>
      </c>
      <c r="G12" s="4"/>
      <c r="H12" s="5" t="s">
        <v>4</v>
      </c>
      <c r="I12" s="3">
        <v>-20.3</v>
      </c>
      <c r="J12" s="5" t="s">
        <v>4</v>
      </c>
      <c r="K12" s="3">
        <v>-4.9000000000000004</v>
      </c>
    </row>
    <row r="13" spans="1:15" ht="14.25" x14ac:dyDescent="0.15">
      <c r="A13" s="1"/>
      <c r="B13" s="2"/>
      <c r="C13" s="5"/>
      <c r="D13" s="4"/>
      <c r="E13" s="5"/>
      <c r="F13" s="4"/>
      <c r="G13" s="4"/>
      <c r="H13" s="5"/>
      <c r="I13" s="3"/>
      <c r="J13" s="5"/>
      <c r="K13" s="3"/>
    </row>
    <row r="14" spans="1:15" ht="14.25" x14ac:dyDescent="0.15">
      <c r="A14" s="1" t="s">
        <v>8</v>
      </c>
      <c r="B14" s="2" t="s">
        <v>4</v>
      </c>
      <c r="C14" s="5" t="s">
        <v>4</v>
      </c>
      <c r="D14" s="4">
        <v>1429375.8</v>
      </c>
      <c r="E14" s="5" t="s">
        <v>4</v>
      </c>
      <c r="F14" s="4">
        <v>17539683.300000001</v>
      </c>
      <c r="G14" s="4"/>
      <c r="H14" s="5" t="s">
        <v>4</v>
      </c>
      <c r="I14" s="3">
        <v>-10.1</v>
      </c>
      <c r="J14" s="5" t="s">
        <v>4</v>
      </c>
      <c r="K14" s="3">
        <v>3.2</v>
      </c>
    </row>
    <row r="15" spans="1:15" ht="14.25" x14ac:dyDescent="0.15">
      <c r="A15" s="1" t="s">
        <v>9</v>
      </c>
      <c r="B15" s="2" t="s">
        <v>4</v>
      </c>
      <c r="C15" s="5" t="s">
        <v>4</v>
      </c>
      <c r="D15" s="4">
        <v>1269857.3999999999</v>
      </c>
      <c r="E15" s="5" t="s">
        <v>4</v>
      </c>
      <c r="F15" s="4">
        <v>15506510.4</v>
      </c>
      <c r="G15" s="4"/>
      <c r="H15" s="5" t="s">
        <v>4</v>
      </c>
      <c r="I15" s="3">
        <v>-9.6</v>
      </c>
      <c r="J15" s="5" t="s">
        <v>4</v>
      </c>
      <c r="K15" s="3">
        <v>6.4</v>
      </c>
    </row>
    <row r="16" spans="1:15" ht="14.25" x14ac:dyDescent="0.15">
      <c r="A16" s="21" t="s">
        <v>31</v>
      </c>
      <c r="B16" s="2"/>
      <c r="C16" s="5"/>
      <c r="D16" s="54">
        <f>D14+D9+D7</f>
        <v>2559955.3000000003</v>
      </c>
      <c r="E16" s="2"/>
      <c r="F16" s="54">
        <f>F14+F9+F7</f>
        <v>32725078.600000001</v>
      </c>
      <c r="G16" s="4"/>
      <c r="H16" s="5"/>
      <c r="I16" s="3"/>
      <c r="J16" s="5"/>
      <c r="K16" s="3"/>
    </row>
    <row r="17" spans="1:11" ht="14.25" x14ac:dyDescent="0.15">
      <c r="A17" s="21" t="s">
        <v>32</v>
      </c>
      <c r="B17" s="2"/>
      <c r="C17" s="5"/>
      <c r="D17" s="23">
        <f>D16/D5*100</f>
        <v>8.3637141297152251</v>
      </c>
      <c r="E17" s="2"/>
      <c r="F17" s="23">
        <f>F16/F5*100</f>
        <v>9.1064852503329217</v>
      </c>
      <c r="G17" s="23"/>
      <c r="H17" s="5"/>
      <c r="I17" s="3"/>
      <c r="J17" s="5"/>
      <c r="K17" s="3"/>
    </row>
    <row r="18" spans="1:11" ht="14.25" x14ac:dyDescent="0.15">
      <c r="A18" s="21"/>
      <c r="B18" s="2"/>
      <c r="C18" s="5"/>
      <c r="D18" s="22"/>
      <c r="E18" s="5"/>
      <c r="F18" s="22"/>
      <c r="G18" s="22"/>
      <c r="H18" s="5"/>
      <c r="I18" s="3"/>
      <c r="J18" s="5"/>
      <c r="K18" s="3"/>
    </row>
    <row r="19" spans="1:11" ht="14.25" x14ac:dyDescent="0.15">
      <c r="A19" s="1" t="s">
        <v>10</v>
      </c>
      <c r="B19" s="2" t="s">
        <v>11</v>
      </c>
      <c r="C19" s="4">
        <v>85105</v>
      </c>
      <c r="D19" s="4">
        <v>538892.80000000005</v>
      </c>
      <c r="E19" s="4">
        <v>929318</v>
      </c>
      <c r="F19" s="4">
        <v>5757710.5</v>
      </c>
      <c r="G19" s="51">
        <f>F19/E19</f>
        <v>6.1956300211552993</v>
      </c>
      <c r="H19" s="3">
        <v>-2.5</v>
      </c>
      <c r="I19" s="3">
        <v>2.5</v>
      </c>
      <c r="J19" s="3">
        <v>6.6</v>
      </c>
      <c r="K19" s="3">
        <v>20.399999999999999</v>
      </c>
    </row>
    <row r="20" spans="1:11" ht="14.25" x14ac:dyDescent="0.15">
      <c r="A20" s="1" t="s">
        <v>12</v>
      </c>
      <c r="B20" s="2" t="s">
        <v>13</v>
      </c>
      <c r="C20" s="4">
        <v>84013</v>
      </c>
      <c r="D20" s="4">
        <v>54891.1</v>
      </c>
      <c r="E20" s="4">
        <v>1114762</v>
      </c>
      <c r="F20" s="4">
        <v>670160.1</v>
      </c>
      <c r="G20" s="51">
        <f t="shared" ref="G20:G21" si="0">F20/E20</f>
        <v>0.60116876965666211</v>
      </c>
      <c r="H20" s="3">
        <v>-11.8</v>
      </c>
      <c r="I20" s="3">
        <v>3.7</v>
      </c>
      <c r="J20" s="3">
        <v>-7.3</v>
      </c>
      <c r="K20" s="3">
        <v>23.9</v>
      </c>
    </row>
    <row r="21" spans="1:11" ht="14.25" x14ac:dyDescent="0.15">
      <c r="A21" s="1" t="s">
        <v>14</v>
      </c>
      <c r="B21" s="2" t="s">
        <v>15</v>
      </c>
      <c r="C21" s="4">
        <v>6681</v>
      </c>
      <c r="D21" s="4">
        <v>27212.6</v>
      </c>
      <c r="E21" s="4">
        <v>80306</v>
      </c>
      <c r="F21" s="4">
        <v>306203.40000000002</v>
      </c>
      <c r="G21" s="51">
        <f t="shared" si="0"/>
        <v>3.8129579358952013</v>
      </c>
      <c r="H21" s="3">
        <v>43.3</v>
      </c>
      <c r="I21" s="3">
        <v>14.2</v>
      </c>
      <c r="J21" s="3">
        <v>34.5</v>
      </c>
      <c r="K21" s="3">
        <v>19.8</v>
      </c>
    </row>
    <row r="23" spans="1:11" ht="15" thickBot="1" x14ac:dyDescent="0.2">
      <c r="A23" s="11" t="s">
        <v>24</v>
      </c>
      <c r="B23" s="11"/>
    </row>
    <row r="24" spans="1:11" ht="14.25" x14ac:dyDescent="0.15">
      <c r="A24" s="30" t="s">
        <v>16</v>
      </c>
      <c r="B24" s="31" t="s">
        <v>17</v>
      </c>
      <c r="C24" s="31" t="s">
        <v>18</v>
      </c>
      <c r="D24" s="31"/>
      <c r="E24" s="31" t="s">
        <v>19</v>
      </c>
      <c r="F24" s="31"/>
      <c r="G24" s="50" t="s">
        <v>35</v>
      </c>
      <c r="H24" s="46" t="s">
        <v>20</v>
      </c>
      <c r="I24" s="47"/>
      <c r="J24" s="46" t="s">
        <v>21</v>
      </c>
      <c r="K24" s="48"/>
    </row>
    <row r="25" spans="1:11" ht="15" thickBot="1" x14ac:dyDescent="0.2">
      <c r="A25" s="39"/>
      <c r="B25" s="9"/>
      <c r="C25" s="9" t="s">
        <v>22</v>
      </c>
      <c r="D25" s="9" t="s">
        <v>23</v>
      </c>
      <c r="E25" s="9" t="s">
        <v>22</v>
      </c>
      <c r="F25" s="9" t="s">
        <v>23</v>
      </c>
      <c r="G25" s="13" t="s">
        <v>36</v>
      </c>
      <c r="H25" s="9" t="s">
        <v>22</v>
      </c>
      <c r="I25" s="9" t="s">
        <v>23</v>
      </c>
      <c r="J25" s="9" t="s">
        <v>22</v>
      </c>
      <c r="K25" s="40" t="s">
        <v>23</v>
      </c>
    </row>
    <row r="26" spans="1:11" ht="22.5" customHeight="1" thickBot="1" x14ac:dyDescent="0.2">
      <c r="A26" s="18" t="s">
        <v>34</v>
      </c>
      <c r="B26" s="19"/>
      <c r="C26" s="19"/>
      <c r="D26" s="20">
        <v>22806617</v>
      </c>
      <c r="E26" s="20"/>
      <c r="F26" s="20">
        <v>271599875.39999998</v>
      </c>
      <c r="G26" s="20"/>
      <c r="H26" s="19"/>
      <c r="I26" s="19"/>
      <c r="J26" s="19"/>
      <c r="K26" s="45">
        <v>1</v>
      </c>
    </row>
    <row r="27" spans="1:11" x14ac:dyDescent="0.1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3"/>
    </row>
    <row r="28" spans="1:11" ht="14.25" x14ac:dyDescent="0.15">
      <c r="A28" s="33" t="s">
        <v>0</v>
      </c>
      <c r="B28" s="16" t="s">
        <v>1</v>
      </c>
      <c r="C28" s="26">
        <v>29</v>
      </c>
      <c r="D28" s="27">
        <v>79852.2</v>
      </c>
      <c r="E28" s="28">
        <v>356</v>
      </c>
      <c r="F28" s="27">
        <v>994572.4</v>
      </c>
      <c r="G28" s="52">
        <f>F28/E28</f>
        <v>2793.7426966292137</v>
      </c>
      <c r="H28" s="26">
        <v>3.6</v>
      </c>
      <c r="I28" s="26">
        <v>12.7</v>
      </c>
      <c r="J28" s="26">
        <v>-9.4</v>
      </c>
      <c r="K28" s="34">
        <v>11</v>
      </c>
    </row>
    <row r="29" spans="1:11" ht="14.25" x14ac:dyDescent="0.15">
      <c r="A29" s="33" t="s">
        <v>27</v>
      </c>
      <c r="B29" s="16" t="s">
        <v>1</v>
      </c>
      <c r="C29" s="27">
        <v>2.0577999999999999</v>
      </c>
      <c r="D29" s="27">
        <v>15130.3</v>
      </c>
      <c r="E29" s="49">
        <v>28.5655</v>
      </c>
      <c r="F29" s="27">
        <v>223464.6</v>
      </c>
      <c r="G29" s="52">
        <f>F29/E29</f>
        <v>7822.8842484815605</v>
      </c>
      <c r="H29" s="26">
        <v>-5.2</v>
      </c>
      <c r="I29" s="26">
        <v>-15.8</v>
      </c>
      <c r="J29" s="26">
        <v>-0.9</v>
      </c>
      <c r="K29" s="34">
        <v>-7.5</v>
      </c>
    </row>
    <row r="30" spans="1:11" ht="14.25" x14ac:dyDescent="0.15">
      <c r="A30" s="33" t="s">
        <v>28</v>
      </c>
      <c r="B30" s="16" t="s">
        <v>1</v>
      </c>
      <c r="C30" s="26">
        <v>17</v>
      </c>
      <c r="D30" s="27">
        <v>48730.3</v>
      </c>
      <c r="E30" s="28">
        <v>194</v>
      </c>
      <c r="F30" s="27">
        <v>524653.80000000005</v>
      </c>
      <c r="G30" s="52">
        <f>F30/E30</f>
        <v>2704.4010309278351</v>
      </c>
      <c r="H30" s="26">
        <v>24.9</v>
      </c>
      <c r="I30" s="26">
        <v>56.8</v>
      </c>
      <c r="J30" s="26">
        <v>-9.8000000000000007</v>
      </c>
      <c r="K30" s="34">
        <v>27.6</v>
      </c>
    </row>
    <row r="31" spans="1:11" ht="14.25" x14ac:dyDescent="0.15">
      <c r="A31" s="33" t="s">
        <v>3</v>
      </c>
      <c r="B31" s="16" t="s">
        <v>4</v>
      </c>
      <c r="C31" s="28" t="s">
        <v>4</v>
      </c>
      <c r="D31" s="27">
        <v>80701.2</v>
      </c>
      <c r="E31" s="26" t="s">
        <v>4</v>
      </c>
      <c r="F31" s="27">
        <v>1188880.7</v>
      </c>
      <c r="G31" s="53"/>
      <c r="H31" s="26" t="s">
        <v>4</v>
      </c>
      <c r="I31" s="26">
        <v>-38.4</v>
      </c>
      <c r="J31" s="26" t="s">
        <v>4</v>
      </c>
      <c r="K31" s="34">
        <v>-24.3</v>
      </c>
    </row>
    <row r="32" spans="1:11" ht="14.25" x14ac:dyDescent="0.15">
      <c r="A32" s="35" t="s">
        <v>5</v>
      </c>
      <c r="B32" s="16" t="s">
        <v>4</v>
      </c>
      <c r="C32" s="28" t="s">
        <v>4</v>
      </c>
      <c r="D32" s="27">
        <v>29681.9</v>
      </c>
      <c r="E32" s="26" t="s">
        <v>4</v>
      </c>
      <c r="F32" s="27">
        <v>527987</v>
      </c>
      <c r="G32" s="53"/>
      <c r="H32" s="26" t="s">
        <v>4</v>
      </c>
      <c r="I32" s="26">
        <v>-52.1</v>
      </c>
      <c r="J32" s="26" t="s">
        <v>4</v>
      </c>
      <c r="K32" s="34">
        <v>-34.6</v>
      </c>
    </row>
    <row r="33" spans="1:11" ht="14.25" x14ac:dyDescent="0.15">
      <c r="A33" s="35" t="s">
        <v>29</v>
      </c>
      <c r="B33" s="16" t="s">
        <v>1</v>
      </c>
      <c r="C33" s="26">
        <v>8</v>
      </c>
      <c r="D33" s="27">
        <v>18695.7</v>
      </c>
      <c r="E33" s="26">
        <v>118</v>
      </c>
      <c r="F33" s="27">
        <v>360710.2</v>
      </c>
      <c r="G33" s="52">
        <f>F33/E33</f>
        <v>3056.8661016949154</v>
      </c>
      <c r="H33" s="26">
        <v>-45.6</v>
      </c>
      <c r="I33" s="26">
        <v>-57.8</v>
      </c>
      <c r="J33" s="26">
        <v>-44.5</v>
      </c>
      <c r="K33" s="34">
        <v>-39.4</v>
      </c>
    </row>
    <row r="34" spans="1:11" ht="14.25" x14ac:dyDescent="0.15">
      <c r="A34" s="35" t="s">
        <v>30</v>
      </c>
      <c r="B34" s="16" t="s">
        <v>1</v>
      </c>
      <c r="C34" s="27">
        <v>1.3559000000000001</v>
      </c>
      <c r="D34" s="27">
        <v>7771.2</v>
      </c>
      <c r="E34" s="27">
        <v>20.3733</v>
      </c>
      <c r="F34" s="27">
        <v>115789.7</v>
      </c>
      <c r="G34" s="52">
        <f>F34/E34</f>
        <v>5683.4042594964976</v>
      </c>
      <c r="H34" s="26">
        <v>-33.700000000000003</v>
      </c>
      <c r="I34" s="26">
        <v>-36.6</v>
      </c>
      <c r="J34" s="26">
        <v>-26.2</v>
      </c>
      <c r="K34" s="34">
        <v>-23.3</v>
      </c>
    </row>
    <row r="35" spans="1:11" ht="14.25" x14ac:dyDescent="0.15">
      <c r="A35" s="33" t="s">
        <v>8</v>
      </c>
      <c r="B35" s="16" t="s">
        <v>4</v>
      </c>
      <c r="C35" s="28" t="s">
        <v>4</v>
      </c>
      <c r="D35" s="27">
        <v>76843.899999999994</v>
      </c>
      <c r="E35" s="26" t="s">
        <v>4</v>
      </c>
      <c r="F35" s="27">
        <v>1053251.5</v>
      </c>
      <c r="G35" s="27"/>
      <c r="H35" s="26" t="s">
        <v>4</v>
      </c>
      <c r="I35" s="26">
        <v>-31.5</v>
      </c>
      <c r="J35" s="26" t="s">
        <v>4</v>
      </c>
      <c r="K35" s="34">
        <v>-12.4</v>
      </c>
    </row>
    <row r="36" spans="1:11" ht="14.25" x14ac:dyDescent="0.15">
      <c r="A36" s="21" t="s">
        <v>31</v>
      </c>
      <c r="B36" s="17"/>
      <c r="C36" s="29"/>
      <c r="D36" s="55">
        <f>D35+D31+D28</f>
        <v>237397.3</v>
      </c>
      <c r="E36" s="55"/>
      <c r="F36" s="55">
        <f t="shared" ref="E36:F36" si="1">F35+F31+F28</f>
        <v>3236704.6</v>
      </c>
      <c r="G36" s="29"/>
      <c r="H36" s="17"/>
      <c r="I36" s="17"/>
      <c r="J36" s="17"/>
      <c r="K36" s="32"/>
    </row>
    <row r="37" spans="1:11" ht="15" thickBot="1" x14ac:dyDescent="0.2">
      <c r="A37" s="21" t="s">
        <v>32</v>
      </c>
      <c r="B37" s="36"/>
      <c r="C37" s="36"/>
      <c r="D37" s="56">
        <f>D36/D26*100</f>
        <v>1.0409141347004687</v>
      </c>
      <c r="E37" s="57"/>
      <c r="F37" s="56">
        <f>F36/F26*100</f>
        <v>1.1917179988514828</v>
      </c>
      <c r="G37" s="37"/>
      <c r="H37" s="36"/>
      <c r="I37" s="36"/>
      <c r="J37" s="36"/>
      <c r="K37" s="38"/>
    </row>
    <row r="39" spans="1:11" x14ac:dyDescent="0.15">
      <c r="A39" t="s">
        <v>37</v>
      </c>
    </row>
  </sheetData>
  <mergeCells count="9">
    <mergeCell ref="H24:I24"/>
    <mergeCell ref="J24:K24"/>
    <mergeCell ref="A2:B2"/>
    <mergeCell ref="A3:A4"/>
    <mergeCell ref="B3:B4"/>
    <mergeCell ref="C3:D3"/>
    <mergeCell ref="E3:F3"/>
    <mergeCell ref="H3:I3"/>
    <mergeCell ref="J3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2023-02-03T03:16:14Z</dcterms:created>
  <dcterms:modified xsi:type="dcterms:W3CDTF">2023-02-03T03:57:40Z</dcterms:modified>
</cp:coreProperties>
</file>